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580" windowHeight="6210" activeTab="0"/>
  </bookViews>
  <sheets>
    <sheet name="P-31" sheetId="1" r:id="rId1"/>
  </sheets>
  <definedNames>
    <definedName name="_xlnm.Print_Titles" localSheetId="0">'P-31'!$6:$8</definedName>
  </definedNames>
  <calcPr fullCalcOnLoad="1"/>
</workbook>
</file>

<file path=xl/sharedStrings.xml><?xml version="1.0" encoding="utf-8"?>
<sst xmlns="http://schemas.openxmlformats.org/spreadsheetml/2006/main" count="75" uniqueCount="57">
  <si>
    <t>Polling Divisions</t>
  </si>
  <si>
    <t>Sections de vote</t>
  </si>
  <si>
    <r>
      <t>No / N</t>
    </r>
    <r>
      <rPr>
        <vertAlign val="superscript"/>
        <sz val="12"/>
        <rFont val="Arial"/>
        <family val="2"/>
      </rPr>
      <t>o</t>
    </r>
  </si>
  <si>
    <t>Number of Electors</t>
  </si>
  <si>
    <t>Nombre d'électeurs</t>
  </si>
  <si>
    <t>Polling Station Location / Lieu du bureau de scrutin</t>
  </si>
  <si>
    <t>Date of Official Addition (D/J  M/M  Y/A )</t>
  </si>
  <si>
    <t>Date de l'addition officielle</t>
  </si>
  <si>
    <t>No.</t>
  </si>
  <si>
    <t>Nº</t>
  </si>
  <si>
    <t xml:space="preserve"> Rejected Ballots /
 Bulletins rejetés</t>
  </si>
  <si>
    <t xml:space="preserve"> Preliminary List /
 Liste préliminaire</t>
  </si>
  <si>
    <t xml:space="preserve"> Official List /
 Liste officielle</t>
  </si>
  <si>
    <t xml:space="preserve"> Net Total /
 Total net</t>
  </si>
  <si>
    <t>TOTAL</t>
  </si>
  <si>
    <t>Directeur(trice) du scrutin</t>
  </si>
  <si>
    <t>Returning Officer /</t>
  </si>
  <si>
    <r>
      <t>(</t>
    </r>
    <r>
      <rPr>
        <i/>
        <sz val="10"/>
        <rFont val="Times New Roman"/>
        <family val="1"/>
      </rPr>
      <t xml:space="preserve">Elections Act, </t>
    </r>
    <r>
      <rPr>
        <sz val="10"/>
        <rFont val="Times New Roman"/>
        <family val="1"/>
      </rPr>
      <t xml:space="preserve">R.S.N.B. 1973, c. E-3, s. 92(4) / </t>
    </r>
    <r>
      <rPr>
        <i/>
        <sz val="10"/>
        <rFont val="Times New Roman"/>
        <family val="1"/>
      </rPr>
      <t xml:space="preserve">Loi électorale, </t>
    </r>
    <r>
      <rPr>
        <sz val="10"/>
        <rFont val="Times New Roman"/>
        <family val="1"/>
      </rPr>
      <t>L.R.N.-B. 1973, c.E-3, art. 92(4))</t>
    </r>
  </si>
  <si>
    <t xml:space="preserve"> No. of Votes Cast /
 Nº de votes exprimés</t>
  </si>
  <si>
    <t xml:space="preserve"> Added at Polls /
 Ajoutés lors du scrutin</t>
  </si>
  <si>
    <t>Votes Counted for Each Candidate /</t>
  </si>
  <si>
    <t xml:space="preserve"> Votes comptés pour chaque candidat</t>
  </si>
  <si>
    <t xml:space="preserve"> Deleted at Polls /
 Enlevés lors du scrutin</t>
  </si>
  <si>
    <t>A1</t>
  </si>
  <si>
    <t>A2</t>
  </si>
  <si>
    <t>A3</t>
  </si>
  <si>
    <t>SB/BS (Int)</t>
  </si>
  <si>
    <t xml:space="preserve"> List for Advance Polls/
 Liste électorale pour scrutin
 par anticipation </t>
  </si>
  <si>
    <t xml:space="preserve"> Added During Revision 1* /
 Ajoutés pendant la révision 1*</t>
  </si>
  <si>
    <t xml:space="preserve"> Deleted During Revision 1* /
 Enlevés pendant la révision 1*</t>
  </si>
  <si>
    <t xml:space="preserve"> Added During Revision 2* /
 Ajoutés pendant la révision 2*</t>
  </si>
  <si>
    <t xml:space="preserve"> Deleted During Revision 2* /
 Enlevés pendant révision 2*</t>
  </si>
  <si>
    <t>* Revision 1 is the period before advance polls.  Revision 2 is the period from the advance polls to day 4 before polling day. /</t>
  </si>
  <si>
    <t>RECAPITULATION BY POLLING DIVISION  / RÉCAPITULATION PAR SECTION DE VOTE</t>
  </si>
  <si>
    <t>* La révision 1 représente la période avant les scrutins par anticipation.  La révision 2 représente la période des scrutins par anticipation au quatième jour avant le jour du scrutin.</t>
  </si>
  <si>
    <t xml:space="preserve">                       Electoral District </t>
  </si>
  <si>
    <t xml:space="preserve">    Circonscription électorale </t>
  </si>
  <si>
    <t xml:space="preserve">Date of Election </t>
  </si>
  <si>
    <t xml:space="preserve">Date de l'élection </t>
  </si>
  <si>
    <t>New Maryland Sunbury-West / 
New Maryland Sunbury-Ouest</t>
  </si>
  <si>
    <t xml:space="preserve"> Jack CARR  (PC)</t>
  </si>
  <si>
    <t>Sts John &amp; Paul Church Hall</t>
  </si>
  <si>
    <t>New Maryland Centre</t>
  </si>
  <si>
    <t>Holy Trinity Anglican Church</t>
  </si>
  <si>
    <t>Rusagonis Recreation Centre</t>
  </si>
  <si>
    <t>Tracy Recreation Centre</t>
  </si>
  <si>
    <t>Gladstone Blissville Seniors Hall</t>
  </si>
  <si>
    <t>Hoyt Recreation Centre</t>
  </si>
  <si>
    <t>Wirral Community Club</t>
  </si>
  <si>
    <t>MOBILE - White Rapids Manor</t>
  </si>
  <si>
    <t>ADV/ANT 1-Sts John &amp; Paul</t>
  </si>
  <si>
    <t>ADV/ANT 2-Sts John &amp; Paul</t>
  </si>
  <si>
    <t>ADV/ANT 3-Gladstone Blissville</t>
  </si>
  <si>
    <t>Catherine A. J. McCann</t>
  </si>
  <si>
    <t xml:space="preserve"> Debbie McCANN  (L)</t>
  </si>
  <si>
    <t xml:space="preserve"> Michael McCAFFREY
 (NDP/NPD)</t>
  </si>
  <si>
    <t xml:space="preserve"> Total Votes /
 Total des votes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</si>
</sst>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dd/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Continuous" vertical="center"/>
      <protection/>
    </xf>
    <xf numFmtId="0" fontId="0" fillId="33" borderId="24" xfId="0" applyFont="1" applyFill="1" applyBorder="1" applyAlignment="1" applyProtection="1">
      <alignment horizontal="centerContinuous" vertical="center" wrapText="1"/>
      <protection/>
    </xf>
    <xf numFmtId="0" fontId="1" fillId="33" borderId="25" xfId="0" applyFont="1" applyFill="1" applyBorder="1" applyAlignment="1" applyProtection="1">
      <alignment horizontal="centerContinuous" vertical="center" wrapText="1"/>
      <protection/>
    </xf>
    <xf numFmtId="0" fontId="0" fillId="33" borderId="25" xfId="0" applyFont="1" applyFill="1" applyBorder="1" applyAlignment="1" applyProtection="1">
      <alignment horizontal="centerContinuous" vertical="center"/>
      <protection/>
    </xf>
    <xf numFmtId="0" fontId="4" fillId="33" borderId="26" xfId="0" applyFont="1" applyFill="1" applyBorder="1" applyAlignment="1" applyProtection="1">
      <alignment horizontal="centerContinuous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Continuous" vertical="center"/>
      <protection/>
    </xf>
    <xf numFmtId="0" fontId="1" fillId="33" borderId="11" xfId="0" applyFont="1" applyFill="1" applyBorder="1" applyAlignment="1" applyProtection="1">
      <alignment horizontal="centerContinuous" vertical="center"/>
      <protection/>
    </xf>
    <xf numFmtId="0" fontId="4" fillId="33" borderId="18" xfId="0" applyFont="1" applyFill="1" applyBorder="1" applyAlignment="1" applyProtection="1">
      <alignment horizontal="centerContinuous" vertical="center" wrapText="1"/>
      <protection/>
    </xf>
    <xf numFmtId="0" fontId="1" fillId="33" borderId="10" xfId="0" applyFont="1" applyFill="1" applyBorder="1" applyAlignment="1" applyProtection="1">
      <alignment horizontal="centerContinuous" vertical="center" wrapText="1"/>
      <protection/>
    </xf>
    <xf numFmtId="0" fontId="0" fillId="33" borderId="10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 horizontal="centerContinuous"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textRotation="90" wrapText="1"/>
      <protection/>
    </xf>
    <xf numFmtId="0" fontId="0" fillId="33" borderId="33" xfId="0" applyFont="1" applyFill="1" applyBorder="1" applyAlignment="1" applyProtection="1">
      <alignment horizontal="center" textRotation="90" wrapText="1"/>
      <protection/>
    </xf>
    <xf numFmtId="0" fontId="0" fillId="33" borderId="34" xfId="0" applyFont="1" applyFill="1" applyBorder="1" applyAlignment="1" applyProtection="1">
      <alignment horizontal="center" textRotation="90" wrapText="1"/>
      <protection/>
    </xf>
    <xf numFmtId="0" fontId="0" fillId="33" borderId="17" xfId="0" applyFont="1" applyFill="1" applyBorder="1" applyAlignment="1" applyProtection="1">
      <alignment horizontal="center" textRotation="90" wrapText="1"/>
      <protection/>
    </xf>
    <xf numFmtId="0" fontId="0" fillId="33" borderId="35" xfId="0" applyFont="1" applyFill="1" applyBorder="1" applyAlignment="1" applyProtection="1">
      <alignment horizontal="center" textRotation="90" wrapText="1"/>
      <protection/>
    </xf>
    <xf numFmtId="0" fontId="5" fillId="33" borderId="35" xfId="0" applyFont="1" applyFill="1" applyBorder="1" applyAlignment="1" applyProtection="1">
      <alignment horizontal="center" textRotation="90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5" fillId="33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7" fillId="0" borderId="4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177" fontId="0" fillId="0" borderId="47" xfId="0" applyNumberFormat="1" applyBorder="1" applyAlignment="1" applyProtection="1" quotePrefix="1">
      <alignment horizontal="center" wrapText="1"/>
      <protection locked="0"/>
    </xf>
    <xf numFmtId="177" fontId="0" fillId="0" borderId="47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top"/>
      <protection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177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90" zoomScaleNormal="90" zoomScalePageLayoutView="0" workbookViewId="0" topLeftCell="A1">
      <selection activeCell="G36" sqref="G36"/>
    </sheetView>
  </sheetViews>
  <sheetFormatPr defaultColWidth="9.140625" defaultRowHeight="12.75"/>
  <cols>
    <col min="1" max="1" width="5.421875" style="2" customWidth="1"/>
    <col min="2" max="2" width="31.57421875" style="2" customWidth="1"/>
    <col min="3" max="5" width="8.57421875" style="2" customWidth="1"/>
    <col min="6" max="6" width="13.7109375" style="2" customWidth="1"/>
    <col min="7" max="7" width="6.7109375" style="2" customWidth="1"/>
    <col min="8" max="8" width="6.7109375" style="7" customWidth="1"/>
    <col min="9" max="17" width="7.7109375" style="2" customWidth="1"/>
    <col min="18" max="18" width="7.7109375" style="7" customWidth="1"/>
  </cols>
  <sheetData>
    <row r="1" spans="1:18" ht="25.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5.5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 s="2" customFormat="1" ht="12.75">
      <c r="B3" s="45" t="s">
        <v>35</v>
      </c>
      <c r="C3" s="84" t="s">
        <v>39</v>
      </c>
      <c r="D3" s="85"/>
      <c r="E3" s="85"/>
      <c r="F3" s="85"/>
      <c r="G3" s="45" t="s">
        <v>8</v>
      </c>
      <c r="H3" s="78">
        <v>46</v>
      </c>
      <c r="I3" s="43"/>
      <c r="L3" s="45"/>
      <c r="M3" s="45"/>
      <c r="N3" s="45" t="s">
        <v>37</v>
      </c>
      <c r="O3" s="81">
        <v>39755</v>
      </c>
      <c r="P3" s="82"/>
      <c r="Q3" s="82"/>
      <c r="R3" s="82"/>
    </row>
    <row r="4" spans="2:18" s="2" customFormat="1" ht="12.75">
      <c r="B4" s="45" t="s">
        <v>36</v>
      </c>
      <c r="C4" s="86"/>
      <c r="D4" s="86"/>
      <c r="E4" s="86"/>
      <c r="F4" s="86"/>
      <c r="G4" s="45" t="s">
        <v>9</v>
      </c>
      <c r="H4" s="77"/>
      <c r="I4" s="43"/>
      <c r="J4" s="45"/>
      <c r="L4" s="45"/>
      <c r="M4" s="45"/>
      <c r="N4" s="45" t="s">
        <v>38</v>
      </c>
      <c r="O4" s="83"/>
      <c r="P4" s="83"/>
      <c r="Q4" s="83"/>
      <c r="R4" s="83"/>
    </row>
    <row r="5" spans="1:18" s="2" customFormat="1" ht="13.5" thickBot="1">
      <c r="A5" s="3"/>
      <c r="B5" s="43"/>
      <c r="C5" s="43"/>
      <c r="D5" s="43"/>
      <c r="E5" s="43"/>
      <c r="F5" s="43"/>
      <c r="G5" s="43"/>
      <c r="H5" s="44"/>
      <c r="I5" s="43"/>
      <c r="J5" s="43"/>
      <c r="K5" s="43"/>
      <c r="L5" s="43"/>
      <c r="M5" s="43"/>
      <c r="N5" s="43"/>
      <c r="O5" s="45"/>
      <c r="P5" s="43"/>
      <c r="Q5" s="43"/>
      <c r="R5" s="43"/>
    </row>
    <row r="6" spans="1:18" s="4" customFormat="1" ht="17.25" customHeight="1" thickTop="1">
      <c r="A6" s="19" t="s">
        <v>0</v>
      </c>
      <c r="B6" s="20"/>
      <c r="C6" s="21" t="s">
        <v>20</v>
      </c>
      <c r="D6" s="22"/>
      <c r="E6" s="22"/>
      <c r="F6" s="23"/>
      <c r="G6" s="24"/>
      <c r="H6" s="25"/>
      <c r="I6" s="26" t="s">
        <v>3</v>
      </c>
      <c r="J6" s="26"/>
      <c r="K6" s="26"/>
      <c r="L6" s="26"/>
      <c r="M6" s="26"/>
      <c r="N6" s="26"/>
      <c r="O6" s="26"/>
      <c r="P6" s="26"/>
      <c r="Q6" s="26"/>
      <c r="R6" s="61"/>
    </row>
    <row r="7" spans="1:18" s="4" customFormat="1" ht="12.75">
      <c r="A7" s="27" t="s">
        <v>1</v>
      </c>
      <c r="B7" s="28"/>
      <c r="C7" s="29" t="s">
        <v>21</v>
      </c>
      <c r="D7" s="30"/>
      <c r="E7" s="30"/>
      <c r="F7" s="31"/>
      <c r="G7" s="32"/>
      <c r="H7" s="33"/>
      <c r="I7" s="34" t="s">
        <v>4</v>
      </c>
      <c r="J7" s="35"/>
      <c r="K7" s="35"/>
      <c r="L7" s="35"/>
      <c r="M7" s="35"/>
      <c r="N7" s="35"/>
      <c r="O7" s="35"/>
      <c r="P7" s="35"/>
      <c r="Q7" s="35"/>
      <c r="R7" s="62"/>
    </row>
    <row r="8" spans="1:18" s="2" customFormat="1" ht="150.75" customHeight="1" thickBot="1">
      <c r="A8" s="36" t="s">
        <v>2</v>
      </c>
      <c r="B8" s="46" t="s">
        <v>5</v>
      </c>
      <c r="C8" s="53" t="s">
        <v>54</v>
      </c>
      <c r="D8" s="42" t="s">
        <v>40</v>
      </c>
      <c r="E8" s="42" t="s">
        <v>55</v>
      </c>
      <c r="F8" s="41" t="s">
        <v>56</v>
      </c>
      <c r="G8" s="37" t="s">
        <v>10</v>
      </c>
      <c r="H8" s="38" t="s">
        <v>18</v>
      </c>
      <c r="I8" s="39" t="s">
        <v>11</v>
      </c>
      <c r="J8" s="40" t="s">
        <v>28</v>
      </c>
      <c r="K8" s="40" t="s">
        <v>29</v>
      </c>
      <c r="L8" s="40" t="s">
        <v>27</v>
      </c>
      <c r="M8" s="40" t="s">
        <v>30</v>
      </c>
      <c r="N8" s="40" t="s">
        <v>31</v>
      </c>
      <c r="O8" s="40" t="s">
        <v>12</v>
      </c>
      <c r="P8" s="40" t="s">
        <v>19</v>
      </c>
      <c r="Q8" s="40" t="s">
        <v>22</v>
      </c>
      <c r="R8" s="41" t="s">
        <v>13</v>
      </c>
    </row>
    <row r="9" spans="1:18" ht="16.5" customHeight="1" thickTop="1">
      <c r="A9" s="5">
        <v>1</v>
      </c>
      <c r="B9" s="47" t="s">
        <v>41</v>
      </c>
      <c r="C9" s="11">
        <v>95</v>
      </c>
      <c r="D9" s="13">
        <v>58</v>
      </c>
      <c r="E9" s="13">
        <v>3</v>
      </c>
      <c r="F9" s="54">
        <f aca="true" t="shared" si="0" ref="F9:F39">SUM(C9:E9)</f>
        <v>156</v>
      </c>
      <c r="G9" s="16">
        <v>0</v>
      </c>
      <c r="H9" s="8">
        <f>G9+F9</f>
        <v>156</v>
      </c>
      <c r="I9" s="14">
        <v>395</v>
      </c>
      <c r="J9" s="11">
        <v>1</v>
      </c>
      <c r="K9" s="11">
        <v>2</v>
      </c>
      <c r="L9" s="18">
        <f>I9+J9-K9</f>
        <v>394</v>
      </c>
      <c r="M9" s="11">
        <v>2</v>
      </c>
      <c r="N9" s="11">
        <v>5</v>
      </c>
      <c r="O9" s="18">
        <f>L9+M9-N9</f>
        <v>391</v>
      </c>
      <c r="P9" s="1">
        <v>4</v>
      </c>
      <c r="Q9" s="59">
        <v>10</v>
      </c>
      <c r="R9" s="18">
        <f>O9+P9-Q9</f>
        <v>385</v>
      </c>
    </row>
    <row r="10" spans="1:18" ht="16.5" customHeight="1">
      <c r="A10" s="5">
        <v>2</v>
      </c>
      <c r="B10" s="48" t="s">
        <v>41</v>
      </c>
      <c r="C10" s="11">
        <v>96</v>
      </c>
      <c r="D10" s="13">
        <v>60</v>
      </c>
      <c r="E10" s="13">
        <v>6</v>
      </c>
      <c r="F10" s="54">
        <f t="shared" si="0"/>
        <v>162</v>
      </c>
      <c r="G10" s="16">
        <v>0</v>
      </c>
      <c r="H10" s="9">
        <f aca="true" t="shared" si="1" ref="H10:H39">G10+F10</f>
        <v>162</v>
      </c>
      <c r="I10" s="1">
        <v>378</v>
      </c>
      <c r="J10" s="11">
        <v>1</v>
      </c>
      <c r="K10" s="11">
        <v>3</v>
      </c>
      <c r="L10" s="18">
        <f aca="true" t="shared" si="2" ref="L10:L34">I10+J10-K10</f>
        <v>376</v>
      </c>
      <c r="M10" s="11">
        <v>5</v>
      </c>
      <c r="N10" s="11">
        <v>3</v>
      </c>
      <c r="O10" s="18">
        <f aca="true" t="shared" si="3" ref="O10:O34">L10+M10-N10</f>
        <v>378</v>
      </c>
      <c r="P10" s="1">
        <v>1</v>
      </c>
      <c r="Q10" s="11">
        <v>7</v>
      </c>
      <c r="R10" s="18">
        <f aca="true" t="shared" si="4" ref="R10:R34">O10+P10-Q10</f>
        <v>372</v>
      </c>
    </row>
    <row r="11" spans="1:18" ht="16.5" customHeight="1">
      <c r="A11" s="5">
        <v>3</v>
      </c>
      <c r="B11" s="48" t="s">
        <v>42</v>
      </c>
      <c r="C11" s="11">
        <v>117</v>
      </c>
      <c r="D11" s="13">
        <v>54</v>
      </c>
      <c r="E11" s="13">
        <v>9</v>
      </c>
      <c r="F11" s="54">
        <f t="shared" si="0"/>
        <v>180</v>
      </c>
      <c r="G11" s="16">
        <v>1</v>
      </c>
      <c r="H11" s="9">
        <f t="shared" si="1"/>
        <v>181</v>
      </c>
      <c r="I11" s="1">
        <v>404</v>
      </c>
      <c r="J11" s="11">
        <v>1</v>
      </c>
      <c r="K11" s="11">
        <v>0</v>
      </c>
      <c r="L11" s="18">
        <f t="shared" si="2"/>
        <v>405</v>
      </c>
      <c r="M11" s="11">
        <v>2</v>
      </c>
      <c r="N11" s="11">
        <v>2</v>
      </c>
      <c r="O11" s="18">
        <f t="shared" si="3"/>
        <v>405</v>
      </c>
      <c r="P11" s="1">
        <v>19</v>
      </c>
      <c r="Q11" s="11">
        <v>7</v>
      </c>
      <c r="R11" s="18">
        <f t="shared" si="4"/>
        <v>417</v>
      </c>
    </row>
    <row r="12" spans="1:18" ht="16.5" customHeight="1">
      <c r="A12" s="5">
        <v>4</v>
      </c>
      <c r="B12" s="48" t="s">
        <v>41</v>
      </c>
      <c r="C12" s="11">
        <v>88</v>
      </c>
      <c r="D12" s="13">
        <v>63</v>
      </c>
      <c r="E12" s="13">
        <v>6</v>
      </c>
      <c r="F12" s="54">
        <f t="shared" si="0"/>
        <v>157</v>
      </c>
      <c r="G12" s="16">
        <v>2</v>
      </c>
      <c r="H12" s="9">
        <f t="shared" si="1"/>
        <v>159</v>
      </c>
      <c r="I12" s="1">
        <v>390</v>
      </c>
      <c r="J12" s="11">
        <v>2</v>
      </c>
      <c r="K12" s="11">
        <v>2</v>
      </c>
      <c r="L12" s="18">
        <f t="shared" si="2"/>
        <v>390</v>
      </c>
      <c r="M12" s="11">
        <v>3</v>
      </c>
      <c r="N12" s="11">
        <v>3</v>
      </c>
      <c r="O12" s="18">
        <f t="shared" si="3"/>
        <v>390</v>
      </c>
      <c r="P12" s="1">
        <v>7</v>
      </c>
      <c r="Q12" s="11">
        <v>2</v>
      </c>
      <c r="R12" s="18">
        <f t="shared" si="4"/>
        <v>395</v>
      </c>
    </row>
    <row r="13" spans="1:18" ht="16.5" customHeight="1">
      <c r="A13" s="5">
        <v>5</v>
      </c>
      <c r="B13" s="48" t="s">
        <v>42</v>
      </c>
      <c r="C13" s="11">
        <v>105</v>
      </c>
      <c r="D13" s="13">
        <v>52</v>
      </c>
      <c r="E13" s="13">
        <v>6</v>
      </c>
      <c r="F13" s="54">
        <f t="shared" si="0"/>
        <v>163</v>
      </c>
      <c r="G13" s="16">
        <v>0</v>
      </c>
      <c r="H13" s="9">
        <f t="shared" si="1"/>
        <v>163</v>
      </c>
      <c r="I13" s="1">
        <v>398</v>
      </c>
      <c r="J13" s="11">
        <v>0</v>
      </c>
      <c r="K13" s="11">
        <v>0</v>
      </c>
      <c r="L13" s="18">
        <f t="shared" si="2"/>
        <v>398</v>
      </c>
      <c r="M13" s="11">
        <v>2</v>
      </c>
      <c r="N13" s="11">
        <v>2</v>
      </c>
      <c r="O13" s="18">
        <f t="shared" si="3"/>
        <v>398</v>
      </c>
      <c r="P13" s="1">
        <v>7</v>
      </c>
      <c r="Q13" s="11">
        <v>6</v>
      </c>
      <c r="R13" s="18">
        <f t="shared" si="4"/>
        <v>399</v>
      </c>
    </row>
    <row r="14" spans="1:18" ht="16.5" customHeight="1">
      <c r="A14" s="5">
        <v>6</v>
      </c>
      <c r="B14" s="48" t="s">
        <v>42</v>
      </c>
      <c r="C14" s="11">
        <v>86</v>
      </c>
      <c r="D14" s="13">
        <v>68</v>
      </c>
      <c r="E14" s="13">
        <v>13</v>
      </c>
      <c r="F14" s="54">
        <f t="shared" si="0"/>
        <v>167</v>
      </c>
      <c r="G14" s="16">
        <v>0</v>
      </c>
      <c r="H14" s="9">
        <f t="shared" si="1"/>
        <v>167</v>
      </c>
      <c r="I14" s="1">
        <v>398</v>
      </c>
      <c r="J14" s="11">
        <v>0</v>
      </c>
      <c r="K14" s="11">
        <v>1</v>
      </c>
      <c r="L14" s="18">
        <f t="shared" si="2"/>
        <v>397</v>
      </c>
      <c r="M14" s="11">
        <v>0</v>
      </c>
      <c r="N14" s="11">
        <v>7</v>
      </c>
      <c r="O14" s="18">
        <f t="shared" si="3"/>
        <v>390</v>
      </c>
      <c r="P14" s="1">
        <v>11</v>
      </c>
      <c r="Q14" s="11">
        <v>13</v>
      </c>
      <c r="R14" s="18">
        <f t="shared" si="4"/>
        <v>388</v>
      </c>
    </row>
    <row r="15" spans="1:18" ht="16.5" customHeight="1">
      <c r="A15" s="5">
        <v>7</v>
      </c>
      <c r="B15" s="48" t="s">
        <v>42</v>
      </c>
      <c r="C15" s="11">
        <v>79</v>
      </c>
      <c r="D15" s="13">
        <v>63</v>
      </c>
      <c r="E15" s="13">
        <v>4</v>
      </c>
      <c r="F15" s="54">
        <f t="shared" si="0"/>
        <v>146</v>
      </c>
      <c r="G15" s="16">
        <v>0</v>
      </c>
      <c r="H15" s="9">
        <f t="shared" si="1"/>
        <v>146</v>
      </c>
      <c r="I15" s="1">
        <v>392</v>
      </c>
      <c r="J15" s="11">
        <v>1</v>
      </c>
      <c r="K15" s="11">
        <v>2</v>
      </c>
      <c r="L15" s="18">
        <f t="shared" si="2"/>
        <v>391</v>
      </c>
      <c r="M15" s="11">
        <v>4</v>
      </c>
      <c r="N15" s="11">
        <v>5</v>
      </c>
      <c r="O15" s="18">
        <f t="shared" si="3"/>
        <v>390</v>
      </c>
      <c r="P15" s="1">
        <v>6</v>
      </c>
      <c r="Q15" s="11">
        <v>1</v>
      </c>
      <c r="R15" s="18">
        <f t="shared" si="4"/>
        <v>395</v>
      </c>
    </row>
    <row r="16" spans="1:18" ht="16.5" customHeight="1">
      <c r="A16" s="5">
        <v>8</v>
      </c>
      <c r="B16" s="48" t="s">
        <v>41</v>
      </c>
      <c r="C16" s="11">
        <v>62</v>
      </c>
      <c r="D16" s="13">
        <v>51</v>
      </c>
      <c r="E16" s="13">
        <v>7</v>
      </c>
      <c r="F16" s="54">
        <f t="shared" si="0"/>
        <v>120</v>
      </c>
      <c r="G16" s="16">
        <v>0</v>
      </c>
      <c r="H16" s="9">
        <f t="shared" si="1"/>
        <v>120</v>
      </c>
      <c r="I16" s="1">
        <v>352</v>
      </c>
      <c r="J16" s="11">
        <v>0</v>
      </c>
      <c r="K16" s="11">
        <v>2</v>
      </c>
      <c r="L16" s="18">
        <f t="shared" si="2"/>
        <v>350</v>
      </c>
      <c r="M16" s="11">
        <v>3</v>
      </c>
      <c r="N16" s="11">
        <v>1</v>
      </c>
      <c r="O16" s="18">
        <f t="shared" si="3"/>
        <v>352</v>
      </c>
      <c r="P16" s="1">
        <v>8</v>
      </c>
      <c r="Q16" s="11">
        <v>3</v>
      </c>
      <c r="R16" s="18">
        <f t="shared" si="4"/>
        <v>357</v>
      </c>
    </row>
    <row r="17" spans="1:18" ht="16.5" customHeight="1">
      <c r="A17" s="5">
        <v>9</v>
      </c>
      <c r="B17" s="48" t="s">
        <v>42</v>
      </c>
      <c r="C17" s="11">
        <v>48</v>
      </c>
      <c r="D17" s="13">
        <v>74</v>
      </c>
      <c r="E17" s="13">
        <v>8</v>
      </c>
      <c r="F17" s="54">
        <f t="shared" si="0"/>
        <v>130</v>
      </c>
      <c r="G17" s="16">
        <v>1</v>
      </c>
      <c r="H17" s="9">
        <f t="shared" si="1"/>
        <v>131</v>
      </c>
      <c r="I17" s="1">
        <v>348</v>
      </c>
      <c r="J17" s="11">
        <v>6</v>
      </c>
      <c r="K17" s="11">
        <v>5</v>
      </c>
      <c r="L17" s="18">
        <f t="shared" si="2"/>
        <v>349</v>
      </c>
      <c r="M17" s="11">
        <v>4</v>
      </c>
      <c r="N17" s="11">
        <v>3</v>
      </c>
      <c r="O17" s="18">
        <f t="shared" si="3"/>
        <v>350</v>
      </c>
      <c r="P17" s="1">
        <v>13</v>
      </c>
      <c r="Q17" s="11">
        <v>8</v>
      </c>
      <c r="R17" s="18">
        <f t="shared" si="4"/>
        <v>355</v>
      </c>
    </row>
    <row r="18" spans="1:18" ht="16.5" customHeight="1">
      <c r="A18" s="5">
        <v>10</v>
      </c>
      <c r="B18" s="48" t="s">
        <v>43</v>
      </c>
      <c r="C18" s="11">
        <v>66</v>
      </c>
      <c r="D18" s="13">
        <v>64</v>
      </c>
      <c r="E18" s="13">
        <v>13</v>
      </c>
      <c r="F18" s="54">
        <f t="shared" si="0"/>
        <v>143</v>
      </c>
      <c r="G18" s="16">
        <v>0</v>
      </c>
      <c r="H18" s="9">
        <f t="shared" si="1"/>
        <v>143</v>
      </c>
      <c r="I18" s="1">
        <v>322</v>
      </c>
      <c r="J18" s="11">
        <v>3</v>
      </c>
      <c r="K18" s="11">
        <v>0</v>
      </c>
      <c r="L18" s="18">
        <f t="shared" si="2"/>
        <v>325</v>
      </c>
      <c r="M18" s="11">
        <v>3</v>
      </c>
      <c r="N18" s="11">
        <v>2</v>
      </c>
      <c r="O18" s="18">
        <f t="shared" si="3"/>
        <v>326</v>
      </c>
      <c r="P18" s="1">
        <v>17</v>
      </c>
      <c r="Q18" s="11">
        <v>9</v>
      </c>
      <c r="R18" s="18">
        <f t="shared" si="4"/>
        <v>334</v>
      </c>
    </row>
    <row r="19" spans="1:18" ht="16.5" customHeight="1">
      <c r="A19" s="5">
        <v>11</v>
      </c>
      <c r="B19" s="48" t="s">
        <v>42</v>
      </c>
      <c r="C19" s="11">
        <v>76</v>
      </c>
      <c r="D19" s="13">
        <v>97</v>
      </c>
      <c r="E19" s="13">
        <v>3</v>
      </c>
      <c r="F19" s="54">
        <f t="shared" si="0"/>
        <v>176</v>
      </c>
      <c r="G19" s="16">
        <v>0</v>
      </c>
      <c r="H19" s="9">
        <f t="shared" si="1"/>
        <v>176</v>
      </c>
      <c r="I19" s="1">
        <v>350</v>
      </c>
      <c r="J19" s="11">
        <v>0</v>
      </c>
      <c r="K19" s="11">
        <v>2</v>
      </c>
      <c r="L19" s="18">
        <f t="shared" si="2"/>
        <v>348</v>
      </c>
      <c r="M19" s="11">
        <v>1</v>
      </c>
      <c r="N19" s="11">
        <v>0</v>
      </c>
      <c r="O19" s="18">
        <f t="shared" si="3"/>
        <v>349</v>
      </c>
      <c r="P19" s="1">
        <v>14</v>
      </c>
      <c r="Q19" s="11">
        <v>9</v>
      </c>
      <c r="R19" s="18">
        <f t="shared" si="4"/>
        <v>354</v>
      </c>
    </row>
    <row r="20" spans="1:18" ht="16.5" customHeight="1">
      <c r="A20" s="5">
        <v>12</v>
      </c>
      <c r="B20" s="48" t="s">
        <v>43</v>
      </c>
      <c r="C20" s="11">
        <v>46</v>
      </c>
      <c r="D20" s="13">
        <v>98</v>
      </c>
      <c r="E20" s="13">
        <v>4</v>
      </c>
      <c r="F20" s="54">
        <f t="shared" si="0"/>
        <v>148</v>
      </c>
      <c r="G20" s="16">
        <v>0</v>
      </c>
      <c r="H20" s="9">
        <f t="shared" si="1"/>
        <v>148</v>
      </c>
      <c r="I20" s="1">
        <v>312</v>
      </c>
      <c r="J20" s="11">
        <v>1</v>
      </c>
      <c r="K20" s="11">
        <v>1</v>
      </c>
      <c r="L20" s="18">
        <f t="shared" si="2"/>
        <v>312</v>
      </c>
      <c r="M20" s="11">
        <v>4</v>
      </c>
      <c r="N20" s="11">
        <v>4</v>
      </c>
      <c r="O20" s="18">
        <f t="shared" si="3"/>
        <v>312</v>
      </c>
      <c r="P20" s="1">
        <v>10</v>
      </c>
      <c r="Q20" s="11">
        <v>7</v>
      </c>
      <c r="R20" s="18">
        <f t="shared" si="4"/>
        <v>315</v>
      </c>
    </row>
    <row r="21" spans="1:18" ht="16.5" customHeight="1">
      <c r="A21" s="5">
        <v>13</v>
      </c>
      <c r="B21" s="48" t="s">
        <v>43</v>
      </c>
      <c r="C21" s="11">
        <v>88</v>
      </c>
      <c r="D21" s="13">
        <v>96</v>
      </c>
      <c r="E21" s="13">
        <v>7</v>
      </c>
      <c r="F21" s="54">
        <f t="shared" si="0"/>
        <v>191</v>
      </c>
      <c r="G21" s="16">
        <v>0</v>
      </c>
      <c r="H21" s="9">
        <f t="shared" si="1"/>
        <v>191</v>
      </c>
      <c r="I21" s="1">
        <v>387</v>
      </c>
      <c r="J21" s="11">
        <v>0</v>
      </c>
      <c r="K21" s="11">
        <v>0</v>
      </c>
      <c r="L21" s="18">
        <f t="shared" si="2"/>
        <v>387</v>
      </c>
      <c r="M21" s="11">
        <v>1</v>
      </c>
      <c r="N21" s="11">
        <v>6</v>
      </c>
      <c r="O21" s="18">
        <f t="shared" si="3"/>
        <v>382</v>
      </c>
      <c r="P21" s="1">
        <v>38</v>
      </c>
      <c r="Q21" s="11">
        <v>17</v>
      </c>
      <c r="R21" s="18">
        <f t="shared" si="4"/>
        <v>403</v>
      </c>
    </row>
    <row r="22" spans="1:18" ht="16.5" customHeight="1">
      <c r="A22" s="5">
        <v>14</v>
      </c>
      <c r="B22" s="48" t="s">
        <v>44</v>
      </c>
      <c r="C22" s="11">
        <v>27</v>
      </c>
      <c r="D22" s="13">
        <v>52</v>
      </c>
      <c r="E22" s="13">
        <v>4</v>
      </c>
      <c r="F22" s="54">
        <f t="shared" si="0"/>
        <v>83</v>
      </c>
      <c r="G22" s="16">
        <v>0</v>
      </c>
      <c r="H22" s="9">
        <f t="shared" si="1"/>
        <v>83</v>
      </c>
      <c r="I22" s="1">
        <v>362</v>
      </c>
      <c r="J22" s="11">
        <v>4</v>
      </c>
      <c r="K22" s="11">
        <v>3</v>
      </c>
      <c r="L22" s="18">
        <f t="shared" si="2"/>
        <v>363</v>
      </c>
      <c r="M22" s="11">
        <v>2</v>
      </c>
      <c r="N22" s="11">
        <v>7</v>
      </c>
      <c r="O22" s="18">
        <f t="shared" si="3"/>
        <v>358</v>
      </c>
      <c r="P22" s="1">
        <v>9</v>
      </c>
      <c r="Q22" s="11">
        <v>3</v>
      </c>
      <c r="R22" s="18">
        <f t="shared" si="4"/>
        <v>364</v>
      </c>
    </row>
    <row r="23" spans="1:18" ht="16.5" customHeight="1">
      <c r="A23" s="5">
        <v>15</v>
      </c>
      <c r="B23" s="48" t="s">
        <v>44</v>
      </c>
      <c r="C23" s="11">
        <v>23</v>
      </c>
      <c r="D23" s="13">
        <v>58</v>
      </c>
      <c r="E23" s="13">
        <v>3</v>
      </c>
      <c r="F23" s="54">
        <f t="shared" si="0"/>
        <v>84</v>
      </c>
      <c r="G23" s="16">
        <v>0</v>
      </c>
      <c r="H23" s="9">
        <f t="shared" si="1"/>
        <v>84</v>
      </c>
      <c r="I23" s="1">
        <v>350</v>
      </c>
      <c r="J23" s="11">
        <v>1</v>
      </c>
      <c r="K23" s="11">
        <v>1</v>
      </c>
      <c r="L23" s="18">
        <f t="shared" si="2"/>
        <v>350</v>
      </c>
      <c r="M23" s="11">
        <v>0</v>
      </c>
      <c r="N23" s="11">
        <v>2</v>
      </c>
      <c r="O23" s="18">
        <f t="shared" si="3"/>
        <v>348</v>
      </c>
      <c r="P23" s="1">
        <v>6</v>
      </c>
      <c r="Q23" s="11">
        <v>1</v>
      </c>
      <c r="R23" s="18">
        <f t="shared" si="4"/>
        <v>353</v>
      </c>
    </row>
    <row r="24" spans="1:18" ht="16.5" customHeight="1">
      <c r="A24" s="5">
        <v>16</v>
      </c>
      <c r="B24" s="48" t="s">
        <v>44</v>
      </c>
      <c r="C24" s="11">
        <v>50</v>
      </c>
      <c r="D24" s="13">
        <v>99</v>
      </c>
      <c r="E24" s="13">
        <v>6</v>
      </c>
      <c r="F24" s="54">
        <f t="shared" si="0"/>
        <v>155</v>
      </c>
      <c r="G24" s="16">
        <v>2</v>
      </c>
      <c r="H24" s="9">
        <f t="shared" si="1"/>
        <v>157</v>
      </c>
      <c r="I24" s="1">
        <v>383</v>
      </c>
      <c r="J24" s="11">
        <v>2</v>
      </c>
      <c r="K24" s="11">
        <v>16</v>
      </c>
      <c r="L24" s="18">
        <f t="shared" si="2"/>
        <v>369</v>
      </c>
      <c r="M24" s="11">
        <v>5</v>
      </c>
      <c r="N24" s="11">
        <v>5</v>
      </c>
      <c r="O24" s="18">
        <f t="shared" si="3"/>
        <v>369</v>
      </c>
      <c r="P24" s="1">
        <v>35</v>
      </c>
      <c r="Q24" s="11">
        <v>17</v>
      </c>
      <c r="R24" s="18">
        <f t="shared" si="4"/>
        <v>387</v>
      </c>
    </row>
    <row r="25" spans="1:18" ht="16.5" customHeight="1">
      <c r="A25" s="5">
        <v>17</v>
      </c>
      <c r="B25" s="48" t="s">
        <v>44</v>
      </c>
      <c r="C25" s="11">
        <v>71</v>
      </c>
      <c r="D25" s="13">
        <v>101</v>
      </c>
      <c r="E25" s="13">
        <v>6</v>
      </c>
      <c r="F25" s="54">
        <f t="shared" si="0"/>
        <v>178</v>
      </c>
      <c r="G25" s="16">
        <v>0</v>
      </c>
      <c r="H25" s="9">
        <f t="shared" si="1"/>
        <v>178</v>
      </c>
      <c r="I25" s="1">
        <v>417</v>
      </c>
      <c r="J25" s="11">
        <v>0</v>
      </c>
      <c r="K25" s="11">
        <v>1</v>
      </c>
      <c r="L25" s="18">
        <f t="shared" si="2"/>
        <v>416</v>
      </c>
      <c r="M25" s="11">
        <v>4</v>
      </c>
      <c r="N25" s="11">
        <v>6</v>
      </c>
      <c r="O25" s="18">
        <f t="shared" si="3"/>
        <v>414</v>
      </c>
      <c r="P25" s="1">
        <v>23</v>
      </c>
      <c r="Q25" s="11">
        <v>4</v>
      </c>
      <c r="R25" s="18">
        <f t="shared" si="4"/>
        <v>433</v>
      </c>
    </row>
    <row r="26" spans="1:18" ht="16.5" customHeight="1">
      <c r="A26" s="5">
        <v>18</v>
      </c>
      <c r="B26" s="48" t="s">
        <v>44</v>
      </c>
      <c r="C26" s="11">
        <v>37</v>
      </c>
      <c r="D26" s="13">
        <v>111</v>
      </c>
      <c r="E26" s="13">
        <v>3</v>
      </c>
      <c r="F26" s="54">
        <f t="shared" si="0"/>
        <v>151</v>
      </c>
      <c r="G26" s="16">
        <v>0</v>
      </c>
      <c r="H26" s="9">
        <f t="shared" si="1"/>
        <v>151</v>
      </c>
      <c r="I26" s="1">
        <v>359</v>
      </c>
      <c r="J26" s="11">
        <v>2</v>
      </c>
      <c r="K26" s="11">
        <v>3</v>
      </c>
      <c r="L26" s="18">
        <f t="shared" si="2"/>
        <v>358</v>
      </c>
      <c r="M26" s="11">
        <v>0</v>
      </c>
      <c r="N26" s="11">
        <v>1</v>
      </c>
      <c r="O26" s="18">
        <f t="shared" si="3"/>
        <v>357</v>
      </c>
      <c r="P26" s="1">
        <v>17</v>
      </c>
      <c r="Q26" s="11">
        <v>10</v>
      </c>
      <c r="R26" s="18">
        <f t="shared" si="4"/>
        <v>364</v>
      </c>
    </row>
    <row r="27" spans="1:18" ht="16.5" customHeight="1">
      <c r="A27" s="5">
        <v>19</v>
      </c>
      <c r="B27" s="48" t="s">
        <v>45</v>
      </c>
      <c r="C27" s="11">
        <v>73</v>
      </c>
      <c r="D27" s="13">
        <v>134</v>
      </c>
      <c r="E27" s="13">
        <v>3</v>
      </c>
      <c r="F27" s="54">
        <f t="shared" si="0"/>
        <v>210</v>
      </c>
      <c r="G27" s="16">
        <v>2</v>
      </c>
      <c r="H27" s="9">
        <f t="shared" si="1"/>
        <v>212</v>
      </c>
      <c r="I27" s="1">
        <v>393</v>
      </c>
      <c r="J27" s="11">
        <v>6</v>
      </c>
      <c r="K27" s="11">
        <v>5</v>
      </c>
      <c r="L27" s="18">
        <f t="shared" si="2"/>
        <v>394</v>
      </c>
      <c r="M27" s="11">
        <v>7</v>
      </c>
      <c r="N27" s="11">
        <v>8</v>
      </c>
      <c r="O27" s="18">
        <f t="shared" si="3"/>
        <v>393</v>
      </c>
      <c r="P27" s="1">
        <v>32</v>
      </c>
      <c r="Q27" s="11">
        <v>12</v>
      </c>
      <c r="R27" s="18">
        <f t="shared" si="4"/>
        <v>413</v>
      </c>
    </row>
    <row r="28" spans="1:18" ht="16.5" customHeight="1">
      <c r="A28" s="5">
        <v>20</v>
      </c>
      <c r="B28" s="48" t="s">
        <v>45</v>
      </c>
      <c r="C28" s="11">
        <v>34</v>
      </c>
      <c r="D28" s="13">
        <v>92</v>
      </c>
      <c r="E28" s="13">
        <v>2</v>
      </c>
      <c r="F28" s="54">
        <f t="shared" si="0"/>
        <v>128</v>
      </c>
      <c r="G28" s="16">
        <v>0</v>
      </c>
      <c r="H28" s="9">
        <f t="shared" si="1"/>
        <v>128</v>
      </c>
      <c r="I28" s="1">
        <v>219</v>
      </c>
      <c r="J28" s="11">
        <v>1</v>
      </c>
      <c r="K28" s="11">
        <v>2</v>
      </c>
      <c r="L28" s="18">
        <f t="shared" si="2"/>
        <v>218</v>
      </c>
      <c r="M28" s="11">
        <v>1</v>
      </c>
      <c r="N28" s="11">
        <v>1</v>
      </c>
      <c r="O28" s="18">
        <f t="shared" si="3"/>
        <v>218</v>
      </c>
      <c r="P28" s="1">
        <v>10</v>
      </c>
      <c r="Q28" s="11">
        <v>12</v>
      </c>
      <c r="R28" s="18">
        <f t="shared" si="4"/>
        <v>216</v>
      </c>
    </row>
    <row r="29" spans="1:18" ht="16.5" customHeight="1">
      <c r="A29" s="5">
        <v>21</v>
      </c>
      <c r="B29" s="48" t="s">
        <v>45</v>
      </c>
      <c r="C29" s="11">
        <v>44</v>
      </c>
      <c r="D29" s="13">
        <v>101</v>
      </c>
      <c r="E29" s="13">
        <v>5</v>
      </c>
      <c r="F29" s="54">
        <f t="shared" si="0"/>
        <v>150</v>
      </c>
      <c r="G29" s="16">
        <v>0</v>
      </c>
      <c r="H29" s="9">
        <f t="shared" si="1"/>
        <v>150</v>
      </c>
      <c r="I29" s="1">
        <v>242</v>
      </c>
      <c r="J29" s="11">
        <v>0</v>
      </c>
      <c r="K29" s="11">
        <v>4</v>
      </c>
      <c r="L29" s="18">
        <f t="shared" si="2"/>
        <v>238</v>
      </c>
      <c r="M29" s="11">
        <v>0</v>
      </c>
      <c r="N29" s="11">
        <v>0</v>
      </c>
      <c r="O29" s="18">
        <f t="shared" si="3"/>
        <v>238</v>
      </c>
      <c r="P29" s="1">
        <v>6</v>
      </c>
      <c r="Q29" s="11">
        <v>21</v>
      </c>
      <c r="R29" s="18">
        <f t="shared" si="4"/>
        <v>223</v>
      </c>
    </row>
    <row r="30" spans="1:18" ht="16.5" customHeight="1">
      <c r="A30" s="5">
        <v>22</v>
      </c>
      <c r="B30" s="48" t="s">
        <v>46</v>
      </c>
      <c r="C30" s="11">
        <v>42</v>
      </c>
      <c r="D30" s="13">
        <v>79</v>
      </c>
      <c r="E30" s="13">
        <v>0</v>
      </c>
      <c r="F30" s="54">
        <f t="shared" si="0"/>
        <v>121</v>
      </c>
      <c r="G30" s="16">
        <v>0</v>
      </c>
      <c r="H30" s="9">
        <f t="shared" si="1"/>
        <v>121</v>
      </c>
      <c r="I30" s="1">
        <v>248</v>
      </c>
      <c r="J30" s="11">
        <v>3</v>
      </c>
      <c r="K30" s="11">
        <v>8</v>
      </c>
      <c r="L30" s="18">
        <f t="shared" si="2"/>
        <v>243</v>
      </c>
      <c r="M30" s="11">
        <v>5</v>
      </c>
      <c r="N30" s="11">
        <v>2</v>
      </c>
      <c r="O30" s="18">
        <f t="shared" si="3"/>
        <v>246</v>
      </c>
      <c r="P30" s="1">
        <v>11</v>
      </c>
      <c r="Q30" s="11">
        <v>9</v>
      </c>
      <c r="R30" s="18">
        <f t="shared" si="4"/>
        <v>248</v>
      </c>
    </row>
    <row r="31" spans="1:18" ht="16.5" customHeight="1">
      <c r="A31" s="5">
        <v>23</v>
      </c>
      <c r="B31" s="48" t="s">
        <v>46</v>
      </c>
      <c r="C31" s="11">
        <v>38</v>
      </c>
      <c r="D31" s="13">
        <v>50</v>
      </c>
      <c r="E31" s="13">
        <v>1</v>
      </c>
      <c r="F31" s="54">
        <f t="shared" si="0"/>
        <v>89</v>
      </c>
      <c r="G31" s="16">
        <v>0</v>
      </c>
      <c r="H31" s="9">
        <f t="shared" si="1"/>
        <v>89</v>
      </c>
      <c r="I31" s="1">
        <v>210</v>
      </c>
      <c r="J31" s="11">
        <v>2</v>
      </c>
      <c r="K31" s="11">
        <v>5</v>
      </c>
      <c r="L31" s="18">
        <f t="shared" si="2"/>
        <v>207</v>
      </c>
      <c r="M31" s="11">
        <v>5</v>
      </c>
      <c r="N31" s="11">
        <v>1</v>
      </c>
      <c r="O31" s="18">
        <f t="shared" si="3"/>
        <v>211</v>
      </c>
      <c r="P31" s="1">
        <v>1</v>
      </c>
      <c r="Q31" s="11">
        <v>4</v>
      </c>
      <c r="R31" s="18">
        <f t="shared" si="4"/>
        <v>208</v>
      </c>
    </row>
    <row r="32" spans="1:18" ht="16.5" customHeight="1">
      <c r="A32" s="5">
        <v>24</v>
      </c>
      <c r="B32" s="48" t="s">
        <v>47</v>
      </c>
      <c r="C32" s="11">
        <v>119</v>
      </c>
      <c r="D32" s="13">
        <v>48</v>
      </c>
      <c r="E32" s="13">
        <v>7</v>
      </c>
      <c r="F32" s="54">
        <f t="shared" si="0"/>
        <v>174</v>
      </c>
      <c r="G32" s="16">
        <v>1</v>
      </c>
      <c r="H32" s="9">
        <f t="shared" si="1"/>
        <v>175</v>
      </c>
      <c r="I32" s="1">
        <v>350</v>
      </c>
      <c r="J32" s="11">
        <v>4</v>
      </c>
      <c r="K32" s="11">
        <v>3</v>
      </c>
      <c r="L32" s="18">
        <f t="shared" si="2"/>
        <v>351</v>
      </c>
      <c r="M32" s="11">
        <v>8</v>
      </c>
      <c r="N32" s="11">
        <v>2</v>
      </c>
      <c r="O32" s="18">
        <f t="shared" si="3"/>
        <v>357</v>
      </c>
      <c r="P32" s="1">
        <v>14</v>
      </c>
      <c r="Q32" s="11">
        <v>28</v>
      </c>
      <c r="R32" s="18">
        <f t="shared" si="4"/>
        <v>343</v>
      </c>
    </row>
    <row r="33" spans="1:18" ht="16.5" customHeight="1">
      <c r="A33" s="5">
        <v>25</v>
      </c>
      <c r="B33" s="48" t="s">
        <v>47</v>
      </c>
      <c r="C33" s="11">
        <v>100</v>
      </c>
      <c r="D33" s="13">
        <v>104</v>
      </c>
      <c r="E33" s="13">
        <v>3</v>
      </c>
      <c r="F33" s="54">
        <f t="shared" si="0"/>
        <v>207</v>
      </c>
      <c r="G33" s="16">
        <v>0</v>
      </c>
      <c r="H33" s="9">
        <f t="shared" si="1"/>
        <v>207</v>
      </c>
      <c r="I33" s="1">
        <v>328</v>
      </c>
      <c r="J33" s="11">
        <v>2</v>
      </c>
      <c r="K33" s="11">
        <v>2</v>
      </c>
      <c r="L33" s="18">
        <f t="shared" si="2"/>
        <v>328</v>
      </c>
      <c r="M33" s="11">
        <v>3</v>
      </c>
      <c r="N33" s="11">
        <v>2</v>
      </c>
      <c r="O33" s="18">
        <f t="shared" si="3"/>
        <v>329</v>
      </c>
      <c r="P33" s="1">
        <v>17</v>
      </c>
      <c r="Q33" s="11">
        <v>17</v>
      </c>
      <c r="R33" s="18">
        <f t="shared" si="4"/>
        <v>329</v>
      </c>
    </row>
    <row r="34" spans="1:18" ht="16.5" customHeight="1">
      <c r="A34" s="5">
        <v>26</v>
      </c>
      <c r="B34" s="48" t="s">
        <v>48</v>
      </c>
      <c r="C34" s="11">
        <v>91</v>
      </c>
      <c r="D34" s="13">
        <v>82</v>
      </c>
      <c r="E34" s="13">
        <v>3</v>
      </c>
      <c r="F34" s="54">
        <f t="shared" si="0"/>
        <v>176</v>
      </c>
      <c r="G34" s="16">
        <v>0</v>
      </c>
      <c r="H34" s="9">
        <f t="shared" si="1"/>
        <v>176</v>
      </c>
      <c r="I34" s="1">
        <v>307</v>
      </c>
      <c r="J34" s="11">
        <v>1</v>
      </c>
      <c r="K34" s="11">
        <v>2</v>
      </c>
      <c r="L34" s="18">
        <f t="shared" si="2"/>
        <v>306</v>
      </c>
      <c r="M34" s="11">
        <v>2</v>
      </c>
      <c r="N34" s="11">
        <v>2</v>
      </c>
      <c r="O34" s="18">
        <f t="shared" si="3"/>
        <v>306</v>
      </c>
      <c r="P34" s="1">
        <v>12</v>
      </c>
      <c r="Q34" s="11">
        <v>24</v>
      </c>
      <c r="R34" s="18">
        <f t="shared" si="4"/>
        <v>294</v>
      </c>
    </row>
    <row r="35" spans="1:18" ht="16.5" customHeight="1">
      <c r="A35" s="5">
        <v>400</v>
      </c>
      <c r="B35" s="48" t="s">
        <v>49</v>
      </c>
      <c r="C35" s="11">
        <v>9</v>
      </c>
      <c r="D35" s="13">
        <v>3</v>
      </c>
      <c r="E35" s="13">
        <v>1</v>
      </c>
      <c r="F35" s="54">
        <f t="shared" si="0"/>
        <v>13</v>
      </c>
      <c r="G35" s="16">
        <v>0</v>
      </c>
      <c r="H35" s="9">
        <f>G35+F35</f>
        <v>13</v>
      </c>
      <c r="I35" s="1">
        <v>31</v>
      </c>
      <c r="J35" s="11">
        <v>6</v>
      </c>
      <c r="K35" s="11">
        <v>7</v>
      </c>
      <c r="L35" s="18">
        <f>I35+J35-K35</f>
        <v>30</v>
      </c>
      <c r="M35" s="11">
        <v>0</v>
      </c>
      <c r="N35" s="11">
        <v>0</v>
      </c>
      <c r="O35" s="18">
        <f>L35+M35-N35</f>
        <v>30</v>
      </c>
      <c r="P35" s="1">
        <v>1</v>
      </c>
      <c r="Q35" s="11">
        <v>0</v>
      </c>
      <c r="R35" s="18">
        <f>O35+P35-Q35</f>
        <v>31</v>
      </c>
    </row>
    <row r="36" spans="1:18" ht="16.5" customHeight="1">
      <c r="A36" s="5" t="s">
        <v>23</v>
      </c>
      <c r="B36" s="48" t="s">
        <v>50</v>
      </c>
      <c r="C36" s="11">
        <v>179</v>
      </c>
      <c r="D36" s="13">
        <v>181</v>
      </c>
      <c r="E36" s="13">
        <v>8</v>
      </c>
      <c r="F36" s="54">
        <f t="shared" si="0"/>
        <v>368</v>
      </c>
      <c r="G36" s="74">
        <v>2</v>
      </c>
      <c r="H36" s="9">
        <f t="shared" si="1"/>
        <v>370</v>
      </c>
      <c r="I36" s="63"/>
      <c r="J36" s="64"/>
      <c r="K36" s="64"/>
      <c r="L36" s="65"/>
      <c r="M36" s="64"/>
      <c r="N36" s="64"/>
      <c r="O36" s="65"/>
      <c r="P36" s="63"/>
      <c r="Q36" s="64"/>
      <c r="R36" s="65"/>
    </row>
    <row r="37" spans="1:18" ht="16.5" customHeight="1">
      <c r="A37" s="5" t="s">
        <v>24</v>
      </c>
      <c r="B37" s="48" t="s">
        <v>51</v>
      </c>
      <c r="C37" s="11">
        <v>102</v>
      </c>
      <c r="D37" s="13">
        <v>119</v>
      </c>
      <c r="E37" s="13">
        <v>5</v>
      </c>
      <c r="F37" s="54">
        <f t="shared" si="0"/>
        <v>226</v>
      </c>
      <c r="G37" s="16">
        <v>0</v>
      </c>
      <c r="H37" s="9">
        <f t="shared" si="1"/>
        <v>226</v>
      </c>
      <c r="I37" s="63"/>
      <c r="J37" s="64"/>
      <c r="K37" s="64"/>
      <c r="L37" s="65"/>
      <c r="M37" s="64"/>
      <c r="N37" s="64"/>
      <c r="O37" s="65"/>
      <c r="P37" s="63"/>
      <c r="Q37" s="64"/>
      <c r="R37" s="65"/>
    </row>
    <row r="38" spans="1:18" ht="16.5" customHeight="1">
      <c r="A38" s="5" t="s">
        <v>25</v>
      </c>
      <c r="B38" s="48" t="s">
        <v>52</v>
      </c>
      <c r="C38" s="11">
        <v>113</v>
      </c>
      <c r="D38" s="13">
        <v>129</v>
      </c>
      <c r="E38" s="13">
        <v>1</v>
      </c>
      <c r="F38" s="54">
        <f t="shared" si="0"/>
        <v>243</v>
      </c>
      <c r="G38" s="16">
        <v>1</v>
      </c>
      <c r="H38" s="9">
        <f t="shared" si="1"/>
        <v>244</v>
      </c>
      <c r="I38" s="63"/>
      <c r="J38" s="64"/>
      <c r="K38" s="64"/>
      <c r="L38" s="65"/>
      <c r="M38" s="64"/>
      <c r="N38" s="64"/>
      <c r="O38" s="65"/>
      <c r="P38" s="63"/>
      <c r="Q38" s="64"/>
      <c r="R38" s="65"/>
    </row>
    <row r="39" spans="1:18" ht="16.5" customHeight="1" thickBot="1">
      <c r="A39" s="6"/>
      <c r="B39" s="60" t="s">
        <v>26</v>
      </c>
      <c r="C39" s="12">
        <v>32</v>
      </c>
      <c r="D39" s="15">
        <v>43</v>
      </c>
      <c r="E39" s="15">
        <v>2</v>
      </c>
      <c r="F39" s="55">
        <f t="shared" si="0"/>
        <v>77</v>
      </c>
      <c r="G39" s="17">
        <v>1</v>
      </c>
      <c r="H39" s="10">
        <f t="shared" si="1"/>
        <v>78</v>
      </c>
      <c r="I39" s="66"/>
      <c r="J39" s="67"/>
      <c r="K39" s="67"/>
      <c r="L39" s="70"/>
      <c r="M39" s="69"/>
      <c r="N39" s="69"/>
      <c r="O39" s="65"/>
      <c r="P39" s="66"/>
      <c r="Q39" s="67"/>
      <c r="R39" s="68"/>
    </row>
    <row r="40" spans="2:18" ht="27.75" customHeight="1" thickBot="1" thickTop="1">
      <c r="B40" s="56" t="s">
        <v>14</v>
      </c>
      <c r="C40" s="71">
        <f aca="true" t="shared" si="5" ref="C40:R40">SUM(C9:C39)</f>
        <v>2236</v>
      </c>
      <c r="D40" s="71">
        <f t="shared" si="5"/>
        <v>2484</v>
      </c>
      <c r="E40" s="71">
        <f t="shared" si="5"/>
        <v>152</v>
      </c>
      <c r="F40" s="71">
        <f t="shared" si="5"/>
        <v>4872</v>
      </c>
      <c r="G40" s="71">
        <f t="shared" si="5"/>
        <v>13</v>
      </c>
      <c r="H40" s="71">
        <f t="shared" si="5"/>
        <v>4885</v>
      </c>
      <c r="I40" s="71">
        <f>SUM(I9:I39)</f>
        <v>9025</v>
      </c>
      <c r="J40" s="71">
        <f t="shared" si="5"/>
        <v>50</v>
      </c>
      <c r="K40" s="71">
        <f t="shared" si="5"/>
        <v>82</v>
      </c>
      <c r="L40" s="71">
        <f t="shared" si="5"/>
        <v>8993</v>
      </c>
      <c r="M40" s="71">
        <f t="shared" si="5"/>
        <v>76</v>
      </c>
      <c r="N40" s="71">
        <f t="shared" si="5"/>
        <v>82</v>
      </c>
      <c r="O40" s="71">
        <f t="shared" si="5"/>
        <v>8987</v>
      </c>
      <c r="P40" s="71">
        <f t="shared" si="5"/>
        <v>349</v>
      </c>
      <c r="Q40" s="72">
        <f t="shared" si="5"/>
        <v>261</v>
      </c>
      <c r="R40" s="73">
        <f t="shared" si="5"/>
        <v>9075</v>
      </c>
    </row>
    <row r="41" spans="1:18" s="2" customFormat="1" ht="39" customHeight="1">
      <c r="A41" s="77" t="s">
        <v>53</v>
      </c>
      <c r="B41" s="77"/>
      <c r="D41" s="49"/>
      <c r="F41" s="49"/>
      <c r="G41" s="49"/>
      <c r="H41" s="49"/>
      <c r="I41" s="75">
        <v>39759</v>
      </c>
      <c r="J41" s="76"/>
      <c r="K41" s="76"/>
      <c r="L41" s="76"/>
      <c r="M41" s="76"/>
      <c r="N41" s="76"/>
      <c r="O41" s="76"/>
      <c r="P41" s="76"/>
      <c r="Q41" s="76"/>
      <c r="R41" s="76"/>
    </row>
    <row r="42" spans="1:18" s="2" customFormat="1" ht="12.75" customHeight="1">
      <c r="A42" s="51" t="s">
        <v>16</v>
      </c>
      <c r="B42" s="51"/>
      <c r="D42" s="50"/>
      <c r="F42" s="50"/>
      <c r="G42" s="50"/>
      <c r="H42" s="50"/>
      <c r="I42" s="58" t="s">
        <v>6</v>
      </c>
      <c r="J42" s="52"/>
      <c r="K42" s="52"/>
      <c r="L42" s="52"/>
      <c r="M42" s="52"/>
      <c r="N42" s="52"/>
      <c r="O42" s="52"/>
      <c r="P42" s="52"/>
      <c r="Q42" s="52"/>
      <c r="R42" s="52"/>
    </row>
    <row r="43" spans="1:18" s="2" customFormat="1" ht="12.75" customHeight="1">
      <c r="A43" s="51" t="s">
        <v>15</v>
      </c>
      <c r="B43" s="51"/>
      <c r="D43" s="50"/>
      <c r="F43" s="50"/>
      <c r="G43" s="50"/>
      <c r="H43" s="50"/>
      <c r="I43" s="58" t="s">
        <v>7</v>
      </c>
      <c r="J43" s="52"/>
      <c r="K43" s="52"/>
      <c r="L43" s="52"/>
      <c r="M43" s="52"/>
      <c r="N43" s="52"/>
      <c r="O43" s="52"/>
      <c r="P43" s="52"/>
      <c r="Q43" s="52"/>
      <c r="R43" s="52"/>
    </row>
    <row r="44" spans="3:5" ht="12.75">
      <c r="C44" s="57"/>
      <c r="D44" s="57"/>
      <c r="E44" s="57"/>
    </row>
    <row r="46" ht="12.75">
      <c r="B46" s="2" t="s">
        <v>32</v>
      </c>
    </row>
    <row r="47" ht="12.75">
      <c r="B47" s="2" t="s">
        <v>34</v>
      </c>
    </row>
  </sheetData>
  <sheetProtection/>
  <mergeCells count="7">
    <mergeCell ref="I41:R41"/>
    <mergeCell ref="A41:B41"/>
    <mergeCell ref="H3:H4"/>
    <mergeCell ref="A1:R1"/>
    <mergeCell ref="A2:R2"/>
    <mergeCell ref="O3:R4"/>
    <mergeCell ref="C3:F4"/>
  </mergeCells>
  <dataValidations count="4">
    <dataValidation type="whole" operator="greaterThan" allowBlank="1" showInputMessage="1" showErrorMessage="1" errorTitle="Invalid Entry" error="Number of ballots must be 0 or greater!&#10;La nombre des bulletins doivent être 0 ou plus!" sqref="G9:G39">
      <formula1>-1</formula1>
    </dataValidation>
    <dataValidation type="whole" operator="greaterThan" allowBlank="1" showInputMessage="1" showErrorMessage="1" errorTitle="Invalid Entry" error="Number of electors must be 0 or greater!&#10;La nombre des électeurs doivent être 0 ou plus!" sqref="I9:Q39">
      <formula1>-1</formula1>
    </dataValidation>
    <dataValidation type="whole" operator="greaterThan" allowBlank="1" showInputMessage="1" showErrorMessage="1" errorTitle="Invalid Entry" error="Number of votes must be 0 or greater!&#10;La nombre des votes doivent être 0 ou plus!" sqref="C9:E39">
      <formula1>-1</formula1>
    </dataValidation>
    <dataValidation allowBlank="1" showInputMessage="1" showErrorMessage="1" prompt="Enter the candidate's name / &#10;Entrez le nom du candidat." sqref="C8:E8"/>
  </dataValidations>
  <printOptions/>
  <pageMargins left="0.25" right="0.25" top="0.75" bottom="0.75" header="0.25" footer="0.25"/>
  <pageSetup fitToHeight="5" fitToWidth="1" horizontalDpi="600" verticalDpi="600" orientation="landscape" scale="81" r:id="rId1"/>
  <rowBreaks count="2" manualBreakCount="2">
    <brk id="17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Legere</dc:creator>
  <cp:keywords/>
  <dc:description/>
  <cp:lastModifiedBy>davido</cp:lastModifiedBy>
  <cp:lastPrinted>2010-11-23T14:34:09Z</cp:lastPrinted>
  <dcterms:created xsi:type="dcterms:W3CDTF">1998-09-11T14:50:15Z</dcterms:created>
  <dcterms:modified xsi:type="dcterms:W3CDTF">2010-11-23T14:34:10Z</dcterms:modified>
  <cp:category/>
  <cp:version/>
  <cp:contentType/>
  <cp:contentStatus/>
</cp:coreProperties>
</file>